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2\Desktop\"/>
    </mc:Choice>
  </mc:AlternateContent>
  <bookViews>
    <workbookView xWindow="0" yWindow="0" windowWidth="20400" windowHeight="7755" activeTab="2"/>
  </bookViews>
  <sheets>
    <sheet name="Hoja1" sheetId="1" r:id="rId1"/>
    <sheet name="tipos de formulas" sheetId="2" r:id="rId2"/>
    <sheet name="planillas ventas" sheetId="3" r:id="rId3"/>
  </sheets>
  <calcPr calcId="152511"/>
</workbook>
</file>

<file path=xl/calcChain.xml><?xml version="1.0" encoding="utf-8"?>
<calcChain xmlns="http://schemas.openxmlformats.org/spreadsheetml/2006/main">
  <c r="L7" i="3" l="1"/>
  <c r="F35" i="3"/>
  <c r="F34" i="3"/>
  <c r="G32" i="3"/>
  <c r="H32" i="3"/>
  <c r="I32" i="3"/>
  <c r="J32" i="3"/>
  <c r="K32" i="3"/>
  <c r="F33" i="3"/>
  <c r="H9" i="1" l="1"/>
  <c r="H6" i="1"/>
  <c r="H5" i="1"/>
  <c r="H4" i="1"/>
  <c r="G3" i="1"/>
  <c r="C7" i="2"/>
  <c r="C3" i="2"/>
  <c r="C2" i="2"/>
  <c r="G9" i="3"/>
  <c r="G13" i="3"/>
  <c r="G17" i="3"/>
  <c r="G21" i="3"/>
  <c r="H21" i="3" s="1"/>
  <c r="G25" i="3"/>
  <c r="H25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J25" i="3" l="1"/>
  <c r="I25" i="3"/>
  <c r="K25" i="3" s="1"/>
  <c r="J21" i="3"/>
  <c r="I21" i="3"/>
  <c r="K21" i="3" s="1"/>
  <c r="H17" i="3"/>
  <c r="H13" i="3"/>
  <c r="H9" i="3"/>
  <c r="G27" i="3"/>
  <c r="H27" i="3" s="1"/>
  <c r="G23" i="3"/>
  <c r="H23" i="3" s="1"/>
  <c r="G19" i="3"/>
  <c r="H19" i="3" s="1"/>
  <c r="G15" i="3"/>
  <c r="H15" i="3" s="1"/>
  <c r="G11" i="3"/>
  <c r="H11" i="3" s="1"/>
  <c r="F28" i="3"/>
  <c r="F32" i="3" s="1"/>
  <c r="F31" i="3"/>
  <c r="F30" i="3"/>
  <c r="F29" i="3"/>
  <c r="G26" i="3"/>
  <c r="H26" i="3" s="1"/>
  <c r="G24" i="3"/>
  <c r="H24" i="3" s="1"/>
  <c r="G22" i="3"/>
  <c r="H22" i="3" s="1"/>
  <c r="G20" i="3"/>
  <c r="H20" i="3" s="1"/>
  <c r="G18" i="3"/>
  <c r="H18" i="3" s="1"/>
  <c r="G16" i="3"/>
  <c r="H16" i="3" s="1"/>
  <c r="G14" i="3"/>
  <c r="H14" i="3" s="1"/>
  <c r="G12" i="3"/>
  <c r="H12" i="3" s="1"/>
  <c r="G10" i="3"/>
  <c r="H10" i="3" s="1"/>
  <c r="G8" i="3"/>
  <c r="H8" i="3" s="1"/>
  <c r="G7" i="3"/>
  <c r="J10" i="3" l="1"/>
  <c r="I10" i="3"/>
  <c r="K10" i="3" s="1"/>
  <c r="J14" i="3"/>
  <c r="I14" i="3"/>
  <c r="K14" i="3" s="1"/>
  <c r="J18" i="3"/>
  <c r="I18" i="3"/>
  <c r="K18" i="3" s="1"/>
  <c r="J22" i="3"/>
  <c r="I22" i="3"/>
  <c r="K22" i="3" s="1"/>
  <c r="J26" i="3"/>
  <c r="I26" i="3"/>
  <c r="K26" i="3" s="1"/>
  <c r="J15" i="3"/>
  <c r="I15" i="3"/>
  <c r="K15" i="3" s="1"/>
  <c r="J23" i="3"/>
  <c r="I23" i="3"/>
  <c r="K23" i="3" s="1"/>
  <c r="J8" i="3"/>
  <c r="I8" i="3"/>
  <c r="K8" i="3" s="1"/>
  <c r="J12" i="3"/>
  <c r="I12" i="3"/>
  <c r="K12" i="3" s="1"/>
  <c r="J16" i="3"/>
  <c r="I16" i="3"/>
  <c r="K16" i="3" s="1"/>
  <c r="J20" i="3"/>
  <c r="I20" i="3"/>
  <c r="K20" i="3" s="1"/>
  <c r="J24" i="3"/>
  <c r="I24" i="3"/>
  <c r="K24" i="3" s="1"/>
  <c r="J11" i="3"/>
  <c r="I11" i="3"/>
  <c r="K11" i="3" s="1"/>
  <c r="J19" i="3"/>
  <c r="I19" i="3"/>
  <c r="K19" i="3" s="1"/>
  <c r="J27" i="3"/>
  <c r="I27" i="3"/>
  <c r="K27" i="3" s="1"/>
  <c r="H7" i="3"/>
  <c r="G31" i="3"/>
  <c r="G30" i="3"/>
  <c r="G29" i="3"/>
  <c r="G28" i="3"/>
  <c r="J9" i="3"/>
  <c r="I9" i="3"/>
  <c r="K9" i="3" s="1"/>
  <c r="J13" i="3"/>
  <c r="I13" i="3"/>
  <c r="K13" i="3" s="1"/>
  <c r="J17" i="3"/>
  <c r="I17" i="3"/>
  <c r="K17" i="3" s="1"/>
  <c r="I7" i="3"/>
  <c r="I31" i="3" l="1"/>
  <c r="I30" i="3"/>
  <c r="I29" i="3"/>
  <c r="I28" i="3"/>
  <c r="H31" i="3"/>
  <c r="H30" i="3"/>
  <c r="H29" i="3"/>
  <c r="H28" i="3"/>
  <c r="J7" i="3"/>
  <c r="J31" i="3" l="1"/>
  <c r="J30" i="3"/>
  <c r="J29" i="3"/>
  <c r="J28" i="3"/>
  <c r="K7" i="3"/>
  <c r="K31" i="3" l="1"/>
  <c r="K30" i="3"/>
  <c r="K29" i="3"/>
  <c r="K28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<sst xmlns="http://schemas.openxmlformats.org/spreadsheetml/2006/main" count="91" uniqueCount="87">
  <si>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</si>
  <si>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</si>
  <si>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</si>
  <si>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</si>
  <si>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</si>
  <si>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</si>
  <si>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</si>
  <si>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</si>
  <si>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</si>
  <si>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</si>
  <si>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</si>
  <si>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</si>
  <si>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</si>
  <si>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</si>
  <si>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</si>
  <si>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</si>
  <si>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</si>
  <si>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</si>
  <si>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</si>
  <si>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</si>
  <si>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</si>
  <si>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</si>
  <si>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</si>
  <si>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</si>
  <si>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</si>
  <si>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</si>
  <si>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</si>
  <si>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</si>
  <si>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</si>
  <si>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</si>
  <si>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</si>
  <si>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</si>
  <si>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</si>
  <si>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</si>
  <si>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</si>
  <si>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</si>
  <si>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</si>
  <si>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</si>
  <si>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</si>
  <si>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</si>
  <si>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</si>
  <si>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</si>
  <si>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</si>
  <si>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</si>
  <si>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</si>
  <si>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</si>
  <si>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</si>
  <si>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</si>
  <si>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</si>
  <si>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</si>
  <si>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</si>
  <si>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</si>
  <si>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</si>
  <si>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</si>
  <si>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</si>
  <si>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</si>
  <si>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</si>
  <si>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</si>
  <si>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</si>
  <si>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</si>
  <si>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</si>
  <si>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</si>
  <si>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</si>
  <si>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</si>
  <si>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</si>
  <si>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</si>
  <si>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</si>
  <si>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</si>
  <si>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</si>
  <si>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</si>
  <si>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</si>
  <si>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</si>
  <si>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</si>
  <si>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 xml:space="preserve">  =2+3^3-4</t>
  </si>
  <si>
    <t xml:space="preserve">    =(2+3)^3-4</t>
  </si>
  <si>
    <t xml:space="preserve">  =5^3-4</t>
  </si>
  <si>
    <t xml:space="preserve">  125-4</t>
  </si>
  <si>
    <t xml:space="preserve">  =121</t>
  </si>
  <si>
    <t>TOTALES</t>
  </si>
  <si>
    <t>VALORES MAXIMOS</t>
  </si>
  <si>
    <t>VALORES MINIMOS</t>
  </si>
  <si>
    <t>VALOR PROMEDIO</t>
  </si>
  <si>
    <t>PRUEBA DEL PROMEDIO</t>
  </si>
  <si>
    <t>CANTIDAD DE CLIENTES</t>
  </si>
  <si>
    <t>CANTIDAD DE VALORES BRUTOS</t>
  </si>
  <si>
    <t>CANTIDAD DE DESCUENTOS&lt; a 10000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</si>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</sst>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8" sqref="J18"/>
    </sheetView>
  </sheetViews>
  <sheetFormatPr baseColWidth="10" defaultRowHeight="15" x14ac:dyDescent="0.25"/>
  <cols>
    <col min="1" max="1" width="14.85546875" bestFit="1" customWidth="1"/>
  </cols>
  <sheetData>
    <row r="1" spans="1:10" ht="15.75" thickBot="1" x14ac:dyDescent="0.3">
      <c r="A1" s="50" t="s">
        <v>0</v>
      </c>
      <c r="B1" s="51"/>
      <c r="C1" s="52"/>
    </row>
    <row r="2" spans="1:10" x14ac:dyDescent="0.25">
      <c r="A2" s="8" t="s">
        <v>1</v>
      </c>
      <c r="B2" s="9" t="s">
        <v>2</v>
      </c>
      <c r="C2" s="10" t="s">
        <v>3</v>
      </c>
    </row>
    <row r="3" spans="1:10" x14ac:dyDescent="0.25">
      <c r="A3" s="3" t="s">
        <v>4</v>
      </c>
      <c r="B3" s="2" t="s">
        <v>5</v>
      </c>
      <c r="C3" s="4">
        <v>1</v>
      </c>
      <c r="G3">
        <f>2+3^3-4</f>
        <v>25</v>
      </c>
      <c r="H3" t="s">
        <v>73</v>
      </c>
    </row>
    <row r="4" spans="1:10" x14ac:dyDescent="0.25">
      <c r="A4" s="3" t="s">
        <v>6</v>
      </c>
      <c r="B4" s="2" t="s">
        <v>7</v>
      </c>
      <c r="C4" s="4">
        <v>2</v>
      </c>
      <c r="H4">
        <f>2+27-4</f>
        <v>25</v>
      </c>
    </row>
    <row r="5" spans="1:10" x14ac:dyDescent="0.25">
      <c r="A5" s="3" t="s">
        <v>8</v>
      </c>
      <c r="B5" s="2" t="s">
        <v>9</v>
      </c>
      <c r="C5" s="4">
        <v>2</v>
      </c>
      <c r="H5">
        <f>29-4</f>
        <v>25</v>
      </c>
    </row>
    <row r="6" spans="1:10" x14ac:dyDescent="0.25">
      <c r="A6" s="3" t="s">
        <v>10</v>
      </c>
      <c r="B6" s="2" t="s">
        <v>12</v>
      </c>
      <c r="C6" s="4">
        <v>3</v>
      </c>
      <c r="H6">
        <f>25</f>
        <v>25</v>
      </c>
    </row>
    <row r="7" spans="1:10" ht="15.75" thickBot="1" x14ac:dyDescent="0.3">
      <c r="A7" s="5" t="s">
        <v>11</v>
      </c>
      <c r="B7" s="6" t="s">
        <v>13</v>
      </c>
      <c r="C7" s="7">
        <v>3</v>
      </c>
    </row>
    <row r="8" spans="1:10" x14ac:dyDescent="0.25">
      <c r="A8" s="1"/>
      <c r="B8" s="1"/>
      <c r="C8" s="1"/>
    </row>
    <row r="9" spans="1:10" x14ac:dyDescent="0.25">
      <c r="A9" s="1"/>
      <c r="B9" s="1"/>
      <c r="C9" s="1"/>
      <c r="H9">
        <f>(2+3)^3-4</f>
        <v>121</v>
      </c>
      <c r="I9" t="s">
        <v>74</v>
      </c>
      <c r="J9">
        <v>1</v>
      </c>
    </row>
    <row r="10" spans="1:10" x14ac:dyDescent="0.25">
      <c r="I10" t="s">
        <v>75</v>
      </c>
      <c r="J10">
        <v>2</v>
      </c>
    </row>
    <row r="11" spans="1:10" x14ac:dyDescent="0.25">
      <c r="I11" t="s">
        <v>76</v>
      </c>
      <c r="J11">
        <v>3</v>
      </c>
    </row>
    <row r="12" spans="1:10" x14ac:dyDescent="0.25">
      <c r="I12" t="s">
        <v>77</v>
      </c>
      <c r="J12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50</v>
      </c>
      <c r="B2" s="16">
        <v>2000</v>
      </c>
      <c r="C2" s="17">
        <f>10*2000</f>
        <v>20000</v>
      </c>
    </row>
    <row r="3" spans="1:3" ht="15.75" thickBot="1" x14ac:dyDescent="0.3">
      <c r="A3" s="18">
        <v>50</v>
      </c>
      <c r="B3" s="19">
        <v>2000</v>
      </c>
      <c r="C3" s="20">
        <f>10*2000</f>
        <v>20000</v>
      </c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50</v>
      </c>
      <c r="B7" s="22">
        <v>2000</v>
      </c>
      <c r="C7" s="23">
        <f>A7*B7</f>
        <v>100000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H2" zoomScale="89" zoomScaleNormal="89" workbookViewId="0">
      <selection activeCell="L7" sqref="L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5703125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 t="s">
        <v>86</v>
      </c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  <c r="L7" t="str">
        <f>IF(K7&gt;1000000,"CLIENTE EXCELENTE","CLIENTEBUENO")</f>
        <v>CLIENTE EXCELENTE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 t="s">
        <v>78</v>
      </c>
      <c r="F28" s="59">
        <f>SUM(F7:F27)</f>
        <v>4383120</v>
      </c>
      <c r="G28" s="59">
        <f t="shared" ref="G28:K28" si="6">SUM(G7:G27)</f>
        <v>219156</v>
      </c>
      <c r="H28" s="59">
        <f t="shared" si="6"/>
        <v>4163964</v>
      </c>
      <c r="I28" s="59">
        <f t="shared" si="6"/>
        <v>666234.24</v>
      </c>
      <c r="J28" s="59">
        <f t="shared" si="6"/>
        <v>145738.74000000002</v>
      </c>
      <c r="K28" s="59">
        <f t="shared" si="6"/>
        <v>4684459.5</v>
      </c>
    </row>
    <row r="29" spans="1:11" x14ac:dyDescent="0.25">
      <c r="B29" s="60" t="s">
        <v>79</v>
      </c>
      <c r="F29" s="59">
        <f>MAX(F7:F27)</f>
        <v>1247200</v>
      </c>
      <c r="G29" s="59">
        <f t="shared" ref="G29:K29" si="7">MAX(G7:G27)</f>
        <v>62360</v>
      </c>
      <c r="H29" s="59">
        <f t="shared" si="7"/>
        <v>1184840</v>
      </c>
      <c r="I29" s="59">
        <f t="shared" si="7"/>
        <v>189574.39999999999</v>
      </c>
      <c r="J29" s="59">
        <f t="shared" si="7"/>
        <v>41469.4</v>
      </c>
      <c r="K29" s="59">
        <f t="shared" si="7"/>
        <v>1332945</v>
      </c>
    </row>
    <row r="30" spans="1:11" x14ac:dyDescent="0.25">
      <c r="B30" s="60" t="s">
        <v>80</v>
      </c>
      <c r="F30" s="59">
        <f>MIN(F7:F27)</f>
        <v>16000</v>
      </c>
      <c r="G30" s="59">
        <f t="shared" ref="G30:K30" si="8">MIN(G7:G27)</f>
        <v>800</v>
      </c>
      <c r="H30" s="59">
        <f t="shared" si="8"/>
        <v>15200</v>
      </c>
      <c r="I30" s="59">
        <f t="shared" si="8"/>
        <v>2432</v>
      </c>
      <c r="J30" s="59">
        <f t="shared" si="8"/>
        <v>532</v>
      </c>
      <c r="K30" s="59">
        <f t="shared" si="8"/>
        <v>17100</v>
      </c>
    </row>
    <row r="31" spans="1:11" x14ac:dyDescent="0.25">
      <c r="B31" s="60" t="s">
        <v>81</v>
      </c>
      <c r="F31" s="59">
        <f>AVERAGE(F7:F27)</f>
        <v>208720</v>
      </c>
      <c r="G31" s="59">
        <f t="shared" ref="G31:K31" si="9">AVERAGE(G7:G27)</f>
        <v>10436</v>
      </c>
      <c r="H31" s="59">
        <f t="shared" si="9"/>
        <v>198284</v>
      </c>
      <c r="I31" s="59">
        <f t="shared" si="9"/>
        <v>31725.439999999999</v>
      </c>
      <c r="J31" s="59">
        <f t="shared" si="9"/>
        <v>6939.9400000000005</v>
      </c>
      <c r="K31" s="59">
        <f t="shared" si="9"/>
        <v>223069.5</v>
      </c>
    </row>
    <row r="32" spans="1:11" x14ac:dyDescent="0.25">
      <c r="B32" s="60" t="s">
        <v>82</v>
      </c>
      <c r="F32" s="59">
        <f>F28/$F$33</f>
        <v>208720</v>
      </c>
      <c r="G32" s="59">
        <f t="shared" ref="G32:K32" si="10">G28/$F$33</f>
        <v>10436</v>
      </c>
      <c r="H32" s="59">
        <f t="shared" si="10"/>
        <v>198284</v>
      </c>
      <c r="I32" s="59">
        <f t="shared" si="10"/>
        <v>31725.439999999999</v>
      </c>
      <c r="J32" s="59">
        <f t="shared" si="10"/>
        <v>6939.9400000000005</v>
      </c>
      <c r="K32" s="59">
        <f t="shared" si="10"/>
        <v>223069.5</v>
      </c>
    </row>
    <row r="33" spans="2:6" x14ac:dyDescent="0.25">
      <c r="B33" s="60" t="s">
        <v>83</v>
      </c>
      <c r="F33">
        <f>COUNTA(B7:B27)</f>
        <v>21</v>
      </c>
    </row>
    <row r="34" spans="2:6" x14ac:dyDescent="0.25">
      <c r="B34" s="60" t="s">
        <v>84</v>
      </c>
      <c r="F34">
        <f>COUNTA(F7:F27)</f>
        <v>21</v>
      </c>
    </row>
    <row r="35" spans="2:6" x14ac:dyDescent="0.25">
      <c r="B35" s="60" t="s">
        <v>85</v>
      </c>
      <c r="F35">
        <f>COUNTIF(G7:G27,"&lt;10000")</f>
        <v>17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tipos de formulas</vt:lpstr>
      <vt:lpstr>planillas ventas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01062-02</cp:lastModifiedBy>
  <dcterms:created xsi:type="dcterms:W3CDTF">2012-10-24T23:46:11Z</dcterms:created>
  <dcterms:modified xsi:type="dcterms:W3CDTF">2015-10-24T13:09:34Z</dcterms:modified>
</cp:coreProperties>
</file>